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1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claracorradetti/Downloads/"/>
    </mc:Choice>
  </mc:AlternateContent>
  <xr:revisionPtr revIDLastSave="0" documentId="8_{8223A01D-4825-C543-9A05-DDA6B90FEC61}" xr6:coauthVersionLast="45" xr6:coauthVersionMax="45" xr10:uidLastSave="{00000000-0000-0000-0000-000000000000}"/>
  <bookViews>
    <workbookView xWindow="0" yWindow="0" windowWidth="28800" windowHeight="1800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46" i="1" l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6" i="1"/>
  <c r="N25" i="1"/>
  <c r="N24" i="1"/>
  <c r="G45" i="1"/>
  <c r="G44" i="1"/>
  <c r="G43" i="1"/>
  <c r="G42" i="1"/>
  <c r="G41" i="1"/>
  <c r="G40" i="1"/>
  <c r="G39" i="1"/>
  <c r="G38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N22" i="1"/>
  <c r="N21" i="1"/>
  <c r="N20" i="1"/>
  <c r="N19" i="1"/>
  <c r="N18" i="1"/>
  <c r="N17" i="1"/>
  <c r="N16" i="1"/>
  <c r="N15" i="1"/>
  <c r="N14" i="1"/>
  <c r="N13" i="1"/>
  <c r="N12" i="1"/>
  <c r="O19" i="1" l="1"/>
  <c r="O17" i="1"/>
  <c r="O15" i="1"/>
  <c r="O13" i="1"/>
  <c r="J47" i="1" l="1"/>
  <c r="M47" i="1" s="1"/>
  <c r="M49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SDFurniture</author>
  </authors>
  <commentList>
    <comment ref="L47" authorId="0" shapeId="0" xr:uid="{40A474B9-DA04-4BE1-A2BF-BA31012CB07E}">
      <text>
        <r>
          <rPr>
            <b/>
            <sz val="9"/>
            <color indexed="81"/>
            <rFont val="Tahoma"/>
            <family val="2"/>
          </rPr>
          <t>Tax: Please type in the tax rate according to delivering city. Ask google.</t>
        </r>
      </text>
    </comment>
  </commentList>
</comments>
</file>

<file path=xl/sharedStrings.xml><?xml version="1.0" encoding="utf-8"?>
<sst xmlns="http://schemas.openxmlformats.org/spreadsheetml/2006/main" count="103" uniqueCount="85">
  <si>
    <t>Simple Discount Furniture LLC</t>
  </si>
  <si>
    <t>Bedroom</t>
  </si>
  <si>
    <t>Qnty</t>
  </si>
  <si>
    <t>Packages</t>
  </si>
  <si>
    <t>Full Comforter Set, W/Sheets, Bed Bug Protector &amp; 2 Standard Pillows</t>
  </si>
  <si>
    <t>Twin Bunk Bed W/Mattress</t>
  </si>
  <si>
    <t>5 Drawer Chest</t>
  </si>
  <si>
    <t>Nightstand</t>
  </si>
  <si>
    <t>Sofa</t>
  </si>
  <si>
    <t>Love Seat</t>
  </si>
  <si>
    <t>Futon Klick Back</t>
  </si>
  <si>
    <t>End Table</t>
  </si>
  <si>
    <t>TV Stand</t>
  </si>
  <si>
    <t>Kitchen</t>
  </si>
  <si>
    <t>3Pc Dinette Set</t>
  </si>
  <si>
    <t>5Pc Dinette Set</t>
  </si>
  <si>
    <t>10" Cu. Ft. Fridge</t>
  </si>
  <si>
    <t>15-18" Cu. Ft. Fridge</t>
  </si>
  <si>
    <t>Compact Refrigerator</t>
  </si>
  <si>
    <t>30" Gas Stove</t>
  </si>
  <si>
    <t>20" Gas Stove</t>
  </si>
  <si>
    <t>Electric 12" Skillet</t>
  </si>
  <si>
    <t>Electric Double Burner</t>
  </si>
  <si>
    <t>Microwave</t>
  </si>
  <si>
    <t>Price</t>
  </si>
  <si>
    <t>Participant Info</t>
  </si>
  <si>
    <t>Comments</t>
  </si>
  <si>
    <t>Subtotal</t>
  </si>
  <si>
    <t>Case Manager Info</t>
  </si>
  <si>
    <t>Date:</t>
  </si>
  <si>
    <t>Queen Comforter Set, W/Sheets, Bed Bug Protector &amp; 2 Standard Pillows</t>
  </si>
  <si>
    <t>Twin Metal Bed Frame W/Mattress</t>
  </si>
  <si>
    <t>Full Metal Bed Frame W/Mattress</t>
  </si>
  <si>
    <t>Qn Metal Bed Frame W/Mattress</t>
  </si>
  <si>
    <t>Queen Comforter Set</t>
  </si>
  <si>
    <t>Coffee Table</t>
  </si>
  <si>
    <t>32" HD Television</t>
  </si>
  <si>
    <t xml:space="preserve">Twin Comforter Set </t>
  </si>
  <si>
    <t>Table Lamp</t>
  </si>
  <si>
    <t>Cookware Set</t>
  </si>
  <si>
    <t>Can Opener</t>
  </si>
  <si>
    <t>Blender</t>
  </si>
  <si>
    <t>Iron</t>
  </si>
  <si>
    <t>Torch/Standing Lamp</t>
  </si>
  <si>
    <t>Kitchen Utensil Set</t>
  </si>
  <si>
    <t>Twin Metal Bed Frame W/Mattress, Nightstand, 5dr, Chest &amp; 1 Table Lamp</t>
  </si>
  <si>
    <t>Full Metal Bed Frame W/Mattress, Nightstand, 5dr Chest &amp; 1 Table Lamp</t>
  </si>
  <si>
    <t>Queen Metal Bed Frame W/Mattress, Nightstand, 5dr Chest &amp; 1 Table Lamp</t>
  </si>
  <si>
    <t>Twin Comforter Set, W/Sheets, Bed Bug Protector &amp; 1 Standard Pillow</t>
  </si>
  <si>
    <t>Coffee Maker 4 Cup</t>
  </si>
  <si>
    <t>Recliner Chair</t>
  </si>
  <si>
    <t>LivingRoom</t>
  </si>
  <si>
    <t>Dinnerware Set</t>
  </si>
  <si>
    <t>King Metal Bed Frame W/Mattress</t>
  </si>
  <si>
    <t>Sofa Bed</t>
  </si>
  <si>
    <t>Please call for individual items</t>
  </si>
  <si>
    <t xml:space="preserve">Full Comforter Set </t>
  </si>
  <si>
    <t>Name:</t>
  </si>
  <si>
    <t>Phone:</t>
  </si>
  <si>
    <t>Address:</t>
  </si>
  <si>
    <t>Email:</t>
  </si>
  <si>
    <t>City, State,Zip Code:</t>
  </si>
  <si>
    <t>Agency/Program:</t>
  </si>
  <si>
    <t xml:space="preserve">         Supportive Housing Order Sheet/Please fill in the highlighted areas only</t>
  </si>
  <si>
    <t xml:space="preserve">     6335 Pacific Blvd., Huntington Park, CA 90255     Phone (323) 484-9397</t>
  </si>
  <si>
    <t>Prices subject to change due to merchants &amp; manufacturing price increase</t>
  </si>
  <si>
    <t>Subtotals</t>
  </si>
  <si>
    <t>Livingroom</t>
  </si>
  <si>
    <t>Toaster (2 Slice)</t>
  </si>
  <si>
    <t>Approx. Moving Date:</t>
  </si>
  <si>
    <t>Delivery Fee:</t>
  </si>
  <si>
    <t>Tax:</t>
  </si>
  <si>
    <t>Subtotal:</t>
  </si>
  <si>
    <t>Total:</t>
  </si>
  <si>
    <t>Desk Fan</t>
  </si>
  <si>
    <t>Box Fan</t>
  </si>
  <si>
    <t>Stand Up Fan</t>
  </si>
  <si>
    <t>Delivery Fee $45.00 &amp; Up. Urgent Delivery Fee $69.00</t>
  </si>
  <si>
    <t>Revised 04/09/2024</t>
  </si>
  <si>
    <r>
      <t xml:space="preserve">         </t>
    </r>
    <r>
      <rPr>
        <b/>
        <u/>
        <sz val="16"/>
        <color theme="1"/>
        <rFont val="Calibri"/>
        <family val="2"/>
        <scheme val="minor"/>
      </rPr>
      <t xml:space="preserve"> Email: sdfurniture18@yahoo.com</t>
    </r>
    <r>
      <rPr>
        <b/>
        <sz val="16"/>
        <color theme="1"/>
        <rFont val="Calibri"/>
        <family val="2"/>
        <scheme val="minor"/>
      </rPr>
      <t xml:space="preserve"> </t>
    </r>
    <r>
      <rPr>
        <b/>
        <u/>
        <sz val="16"/>
        <color theme="1"/>
        <rFont val="Calibri"/>
        <family val="2"/>
        <scheme val="minor"/>
      </rPr>
      <t>Web: www.fdfurniturellc.com</t>
    </r>
  </si>
  <si>
    <r>
      <t xml:space="preserve">Livingroom Small Pack: </t>
    </r>
    <r>
      <rPr>
        <sz val="16"/>
        <color theme="1"/>
        <rFont val="Calibri"/>
        <family val="2"/>
        <scheme val="minor"/>
      </rPr>
      <t>Sofa, 1 Coffee Table, 1 End Table &amp; 1 Lamp</t>
    </r>
  </si>
  <si>
    <r>
      <rPr>
        <b/>
        <i/>
        <sz val="16"/>
        <color theme="1"/>
        <rFont val="Calibri"/>
        <family val="2"/>
        <scheme val="minor"/>
      </rPr>
      <t xml:space="preserve">Livingroom Large Pack: </t>
    </r>
    <r>
      <rPr>
        <sz val="16"/>
        <color theme="1"/>
        <rFont val="Calibri"/>
        <family val="2"/>
        <scheme val="minor"/>
      </rPr>
      <t>Sofa, Love Seat, 1 Coffee Table, 2 End Tables &amp; 2 Lamps</t>
    </r>
  </si>
  <si>
    <r>
      <rPr>
        <b/>
        <i/>
        <sz val="16"/>
        <color theme="1"/>
        <rFont val="Calibri"/>
        <family val="2"/>
        <scheme val="minor"/>
      </rPr>
      <t>Bathroom Pack:</t>
    </r>
    <r>
      <rPr>
        <i/>
        <sz val="16"/>
        <color theme="1"/>
        <rFont val="Calibri"/>
        <family val="2"/>
        <scheme val="minor"/>
      </rPr>
      <t xml:space="preserve">  Towels </t>
    </r>
    <r>
      <rPr>
        <sz val="16"/>
        <color theme="1"/>
        <rFont val="Calibri"/>
        <family val="2"/>
        <scheme val="minor"/>
      </rPr>
      <t>2-Bath, 2-Hand, 2-Wash &amp; Bathroom Rug Set</t>
    </r>
  </si>
  <si>
    <r>
      <rPr>
        <b/>
        <i/>
        <sz val="16"/>
        <color theme="1"/>
        <rFont val="Calibri"/>
        <family val="2"/>
        <scheme val="minor"/>
      </rPr>
      <t>Kitchen Pack:</t>
    </r>
    <r>
      <rPr>
        <sz val="16"/>
        <color theme="1"/>
        <rFont val="Calibri"/>
        <family val="2"/>
        <scheme val="minor"/>
      </rPr>
      <t xml:space="preserve"> Cookware, Dinnerware, Flatware &amp; Glassware</t>
    </r>
  </si>
  <si>
    <r>
      <rPr>
        <b/>
        <i/>
        <sz val="16"/>
        <color theme="1"/>
        <rFont val="Calibri"/>
        <family val="2"/>
        <scheme val="minor"/>
      </rPr>
      <t>Small Appliance Pack:</t>
    </r>
    <r>
      <rPr>
        <sz val="16"/>
        <color theme="1"/>
        <rFont val="Calibri"/>
        <family val="2"/>
        <scheme val="minor"/>
      </rPr>
      <t xml:space="preserve"> Toaster, Coffee Maker, Can Opener, Iron &amp; Blender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</si>
</sst>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6" formatCode="&quot;$&quot;#,##0"/>
  </numFmts>
  <fonts count="12" x14ac:knownFonts="1">
    <font>
      <sz val="11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9"/>
      <color indexed="81"/>
      <name val="Tahoma"/>
      <family val="2"/>
    </font>
    <font>
      <b/>
      <sz val="16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i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164" fontId="0" fillId="0" borderId="0" xfId="0" applyNumberFormat="1"/>
    <xf numFmtId="0" fontId="1" fillId="0" borderId="9" xfId="0" applyFont="1" applyBorder="1"/>
    <xf numFmtId="164" fontId="2" fillId="0" borderId="0" xfId="0" applyNumberFormat="1" applyFont="1"/>
    <xf numFmtId="164" fontId="3" fillId="0" borderId="0" xfId="0" applyNumberFormat="1" applyFont="1"/>
    <xf numFmtId="0" fontId="5" fillId="0" borderId="11" xfId="0" applyFont="1" applyBorder="1"/>
    <xf numFmtId="0" fontId="5" fillId="0" borderId="12" xfId="0" applyFont="1" applyBorder="1"/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3" xfId="0" applyFont="1" applyBorder="1"/>
    <xf numFmtId="0" fontId="5" fillId="0" borderId="14" xfId="0" applyFont="1" applyBorder="1"/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15" xfId="0" applyFont="1" applyBorder="1"/>
    <xf numFmtId="0" fontId="5" fillId="0" borderId="16" xfId="0" applyFont="1" applyBorder="1"/>
    <xf numFmtId="0" fontId="5" fillId="0" borderId="17" xfId="0" applyFont="1" applyBorder="1"/>
    <xf numFmtId="0" fontId="5" fillId="0" borderId="17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6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7" fillId="2" borderId="6" xfId="0" applyFont="1" applyFill="1" applyBorder="1" applyAlignment="1">
      <alignment horizontal="left"/>
    </xf>
    <xf numFmtId="0" fontId="7" fillId="2" borderId="5" xfId="0" applyFont="1" applyFill="1" applyBorder="1" applyAlignment="1">
      <alignment horizontal="left"/>
    </xf>
    <xf numFmtId="0" fontId="7" fillId="2" borderId="6" xfId="0" applyFont="1" applyFill="1" applyBorder="1"/>
    <xf numFmtId="0" fontId="5" fillId="2" borderId="19" xfId="0" applyFont="1" applyFill="1" applyBorder="1" applyAlignment="1">
      <alignment horizontal="left"/>
    </xf>
    <xf numFmtId="0" fontId="5" fillId="2" borderId="20" xfId="0" applyFont="1" applyFill="1" applyBorder="1" applyAlignment="1">
      <alignment horizontal="left"/>
    </xf>
    <xf numFmtId="0" fontId="5" fillId="2" borderId="21" xfId="0" applyFont="1" applyFill="1" applyBorder="1" applyAlignment="1">
      <alignment horizontal="left"/>
    </xf>
    <xf numFmtId="0" fontId="7" fillId="2" borderId="1" xfId="0" applyFont="1" applyFill="1" applyBorder="1"/>
    <xf numFmtId="0" fontId="8" fillId="3" borderId="2" xfId="0" applyFont="1" applyFill="1" applyBorder="1" applyAlignment="1">
      <alignment horizontal="center"/>
    </xf>
    <xf numFmtId="0" fontId="8" fillId="3" borderId="3" xfId="0" applyFont="1" applyFill="1" applyBorder="1" applyAlignment="1">
      <alignment horizontal="center"/>
    </xf>
    <xf numFmtId="0" fontId="8" fillId="3" borderId="3" xfId="0" applyFont="1" applyFill="1" applyBorder="1"/>
    <xf numFmtId="0" fontId="8" fillId="3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left"/>
    </xf>
    <xf numFmtId="0" fontId="9" fillId="2" borderId="2" xfId="0" applyFont="1" applyFill="1" applyBorder="1" applyAlignment="1">
      <alignment horizontal="left"/>
    </xf>
    <xf numFmtId="0" fontId="9" fillId="2" borderId="3" xfId="0" applyFont="1" applyFill="1" applyBorder="1" applyAlignment="1">
      <alignment horizontal="left"/>
    </xf>
    <xf numFmtId="0" fontId="9" fillId="2" borderId="4" xfId="0" applyFont="1" applyFill="1" applyBorder="1" applyAlignment="1">
      <alignment horizontal="left"/>
    </xf>
    <xf numFmtId="0" fontId="9" fillId="2" borderId="2" xfId="0" applyFont="1" applyFill="1" applyBorder="1"/>
    <xf numFmtId="0" fontId="9" fillId="2" borderId="1" xfId="0" applyFont="1" applyFill="1" applyBorder="1"/>
    <xf numFmtId="0" fontId="9" fillId="2" borderId="3" xfId="0" applyFont="1" applyFill="1" applyBorder="1"/>
    <xf numFmtId="0" fontId="5" fillId="0" borderId="2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9" fillId="2" borderId="2" xfId="0" applyFont="1" applyFill="1" applyBorder="1" applyAlignment="1">
      <alignment horizontal="center"/>
    </xf>
    <xf numFmtId="0" fontId="9" fillId="2" borderId="4" xfId="0" applyFont="1" applyFill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8" fillId="3" borderId="1" xfId="0" applyFont="1" applyFill="1" applyBorder="1"/>
    <xf numFmtId="0" fontId="8" fillId="3" borderId="22" xfId="0" applyFont="1" applyFill="1" applyBorder="1" applyAlignment="1">
      <alignment horizontal="center"/>
    </xf>
    <xf numFmtId="0" fontId="8" fillId="3" borderId="5" xfId="0" applyFont="1" applyFill="1" applyBorder="1" applyAlignment="1">
      <alignment horizontal="center"/>
    </xf>
    <xf numFmtId="0" fontId="10" fillId="0" borderId="1" xfId="0" applyFont="1" applyBorder="1"/>
    <xf numFmtId="0" fontId="7" fillId="0" borderId="2" xfId="0" applyFont="1" applyBorder="1" applyAlignment="1">
      <alignment horizontal="left"/>
    </xf>
    <xf numFmtId="0" fontId="9" fillId="0" borderId="3" xfId="0" applyFont="1" applyBorder="1" applyAlignment="1">
      <alignment horizontal="left"/>
    </xf>
    <xf numFmtId="0" fontId="9" fillId="0" borderId="4" xfId="0" applyFont="1" applyBorder="1" applyAlignment="1">
      <alignment horizontal="left"/>
    </xf>
    <xf numFmtId="166" fontId="9" fillId="0" borderId="1" xfId="0" applyNumberFormat="1" applyFont="1" applyBorder="1"/>
    <xf numFmtId="164" fontId="9" fillId="0" borderId="1" xfId="0" applyNumberFormat="1" applyFont="1" applyBorder="1"/>
    <xf numFmtId="0" fontId="9" fillId="0" borderId="2" xfId="0" applyFont="1" applyBorder="1" applyAlignment="1">
      <alignment horizontal="left"/>
    </xf>
    <xf numFmtId="164" fontId="10" fillId="0" borderId="2" xfId="0" applyNumberFormat="1" applyFont="1" applyBorder="1"/>
    <xf numFmtId="166" fontId="8" fillId="3" borderId="1" xfId="0" applyNumberFormat="1" applyFont="1" applyFill="1" applyBorder="1"/>
    <xf numFmtId="164" fontId="10" fillId="0" borderId="1" xfId="0" applyNumberFormat="1" applyFont="1" applyBorder="1"/>
    <xf numFmtId="164" fontId="9" fillId="0" borderId="2" xfId="0" applyNumberFormat="1" applyFont="1" applyBorder="1"/>
    <xf numFmtId="0" fontId="9" fillId="0" borderId="1" xfId="0" applyFont="1" applyBorder="1" applyAlignment="1">
      <alignment horizontal="left"/>
    </xf>
    <xf numFmtId="0" fontId="8" fillId="3" borderId="4" xfId="0" applyFont="1" applyFill="1" applyBorder="1" applyAlignment="1">
      <alignment horizontal="center"/>
    </xf>
    <xf numFmtId="0" fontId="8" fillId="3" borderId="10" xfId="0" applyFont="1" applyFill="1" applyBorder="1"/>
    <xf numFmtId="0" fontId="8" fillId="3" borderId="7" xfId="0" applyFont="1" applyFill="1" applyBorder="1" applyAlignment="1">
      <alignment horizontal="center"/>
    </xf>
    <xf numFmtId="0" fontId="8" fillId="3" borderId="8" xfId="0" applyFont="1" applyFill="1" applyBorder="1" applyAlignment="1">
      <alignment horizontal="center"/>
    </xf>
    <xf numFmtId="166" fontId="8" fillId="3" borderId="7" xfId="0" applyNumberFormat="1" applyFont="1" applyFill="1" applyBorder="1"/>
    <xf numFmtId="0" fontId="10" fillId="0" borderId="7" xfId="0" applyFont="1" applyBorder="1"/>
    <xf numFmtId="0" fontId="9" fillId="0" borderId="0" xfId="0" applyFont="1"/>
    <xf numFmtId="0" fontId="5" fillId="0" borderId="4" xfId="0" applyFont="1" applyBorder="1" applyAlignment="1">
      <alignment horizontal="left"/>
    </xf>
    <xf numFmtId="10" fontId="9" fillId="2" borderId="1" xfId="0" applyNumberFormat="1" applyFont="1" applyFill="1" applyBorder="1"/>
    <xf numFmtId="0" fontId="5" fillId="0" borderId="22" xfId="0" applyFont="1" applyBorder="1" applyAlignment="1">
      <alignment horizontal="left"/>
    </xf>
    <xf numFmtId="0" fontId="8" fillId="3" borderId="4" xfId="0" applyFont="1" applyFill="1" applyBorder="1" applyAlignment="1">
      <alignment horizontal="left"/>
    </xf>
    <xf numFmtId="166" fontId="5" fillId="0" borderId="1" xfId="0" applyNumberFormat="1" applyFont="1" applyBorder="1"/>
    <xf numFmtId="0" fontId="5" fillId="0" borderId="8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40900</xdr:colOff>
      <xdr:row>0</xdr:row>
      <xdr:rowOff>38100</xdr:rowOff>
    </xdr:from>
    <xdr:to>
      <xdr:col>2</xdr:col>
      <xdr:colOff>495300</xdr:colOff>
      <xdr:row>3</xdr:row>
      <xdr:rowOff>9526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E99AACB-5E6F-4B67-92D9-E795AEA190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0900" y="38100"/>
          <a:ext cx="1178300" cy="7620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0"/>
  <sheetViews>
    <sheetView tabSelected="1" workbookViewId="0">
      <selection activeCell="Q14" sqref="Q14"/>
    </sheetView>
  </sheetViews>
  <sheetFormatPr baseColWidth="10" defaultColWidth="8.83203125" defaultRowHeight="15" x14ac:dyDescent="0.2"/>
  <cols>
    <col min="1" max="1" width="6.5" customWidth="1"/>
    <col min="2" max="2" width="4.5" customWidth="1"/>
    <col min="3" max="3" width="18.5" customWidth="1"/>
    <col min="6" max="6" width="17.5" customWidth="1"/>
    <col min="7" max="7" width="7.83203125" hidden="1" customWidth="1"/>
    <col min="8" max="8" width="6.1640625" bestFit="1" customWidth="1"/>
    <col min="9" max="9" width="4.5" customWidth="1"/>
    <col min="10" max="10" width="11.1640625" customWidth="1"/>
    <col min="11" max="11" width="6" customWidth="1"/>
    <col min="12" max="12" width="9" bestFit="1" customWidth="1"/>
    <col min="13" max="13" width="29.33203125" customWidth="1"/>
    <col min="14" max="14" width="8.5" hidden="1" customWidth="1"/>
    <col min="15" max="15" width="0.83203125" hidden="1" customWidth="1"/>
    <col min="16" max="16" width="9.1640625" customWidth="1"/>
  </cols>
  <sheetData>
    <row r="1" spans="1:15" ht="21" x14ac:dyDescent="0.25">
      <c r="A1" s="5"/>
      <c r="B1" s="6"/>
      <c r="C1" s="7" t="s">
        <v>0</v>
      </c>
      <c r="D1" s="7"/>
      <c r="E1" s="7"/>
      <c r="F1" s="7"/>
      <c r="G1" s="7"/>
      <c r="H1" s="7"/>
      <c r="I1" s="7"/>
      <c r="J1" s="7"/>
      <c r="K1" s="7"/>
      <c r="L1" s="7"/>
      <c r="M1" s="8"/>
      <c r="N1" s="9"/>
    </row>
    <row r="2" spans="1:15" ht="21" x14ac:dyDescent="0.25">
      <c r="A2" s="10"/>
      <c r="B2" s="11"/>
      <c r="C2" s="12" t="s">
        <v>64</v>
      </c>
      <c r="D2" s="12"/>
      <c r="E2" s="12"/>
      <c r="F2" s="12"/>
      <c r="G2" s="12"/>
      <c r="H2" s="12"/>
      <c r="I2" s="12"/>
      <c r="J2" s="12"/>
      <c r="K2" s="12"/>
      <c r="L2" s="12"/>
      <c r="M2" s="13"/>
      <c r="N2" s="14"/>
    </row>
    <row r="3" spans="1:15" ht="21" x14ac:dyDescent="0.25">
      <c r="A3" s="10"/>
      <c r="B3" s="11"/>
      <c r="C3" s="12" t="s">
        <v>79</v>
      </c>
      <c r="D3" s="12"/>
      <c r="E3" s="12"/>
      <c r="F3" s="12"/>
      <c r="G3" s="12"/>
      <c r="H3" s="12"/>
      <c r="I3" s="12"/>
      <c r="J3" s="12"/>
      <c r="K3" s="12"/>
      <c r="L3" s="12"/>
      <c r="M3" s="13"/>
      <c r="N3" s="14"/>
    </row>
    <row r="4" spans="1:15" ht="22" thickBot="1" x14ac:dyDescent="0.3">
      <c r="A4" s="15"/>
      <c r="B4" s="16"/>
      <c r="C4" s="17" t="s">
        <v>63</v>
      </c>
      <c r="D4" s="17"/>
      <c r="E4" s="17"/>
      <c r="F4" s="17"/>
      <c r="G4" s="17"/>
      <c r="H4" s="17"/>
      <c r="I4" s="17"/>
      <c r="J4" s="17"/>
      <c r="K4" s="17"/>
      <c r="L4" s="17"/>
      <c r="M4" s="18"/>
      <c r="N4" s="14"/>
    </row>
    <row r="5" spans="1:15" ht="21" x14ac:dyDescent="0.25">
      <c r="A5" s="19" t="s">
        <v>29</v>
      </c>
      <c r="B5" s="20"/>
      <c r="C5" s="21"/>
      <c r="D5" s="22"/>
      <c r="E5" s="19" t="s">
        <v>62</v>
      </c>
      <c r="F5" s="20"/>
      <c r="G5" s="23"/>
      <c r="H5" s="24"/>
      <c r="I5" s="25"/>
      <c r="J5" s="25"/>
      <c r="K5" s="25"/>
      <c r="L5" s="25"/>
      <c r="M5" s="26"/>
      <c r="N5" s="27"/>
    </row>
    <row r="6" spans="1:15" ht="21" x14ac:dyDescent="0.25">
      <c r="A6" s="28" t="s">
        <v>28</v>
      </c>
      <c r="B6" s="29"/>
      <c r="C6" s="29"/>
      <c r="D6" s="29"/>
      <c r="E6" s="29"/>
      <c r="F6" s="29"/>
      <c r="G6" s="30"/>
      <c r="H6" s="31" t="s">
        <v>25</v>
      </c>
      <c r="I6" s="31"/>
      <c r="J6" s="31"/>
      <c r="K6" s="31"/>
      <c r="L6" s="31"/>
      <c r="M6" s="31"/>
      <c r="N6" s="31"/>
    </row>
    <row r="7" spans="1:15" ht="21" x14ac:dyDescent="0.25">
      <c r="A7" s="32" t="s">
        <v>57</v>
      </c>
      <c r="B7" s="32"/>
      <c r="C7" s="33"/>
      <c r="D7" s="34"/>
      <c r="E7" s="34"/>
      <c r="F7" s="35"/>
      <c r="G7" s="36"/>
      <c r="H7" s="32" t="s">
        <v>57</v>
      </c>
      <c r="I7" s="32"/>
      <c r="J7" s="33"/>
      <c r="K7" s="34"/>
      <c r="L7" s="34"/>
      <c r="M7" s="35"/>
      <c r="N7" s="37"/>
    </row>
    <row r="8" spans="1:15" ht="21" x14ac:dyDescent="0.25">
      <c r="A8" s="32" t="s">
        <v>58</v>
      </c>
      <c r="B8" s="32"/>
      <c r="C8" s="33"/>
      <c r="D8" s="34"/>
      <c r="E8" s="34"/>
      <c r="F8" s="34"/>
      <c r="G8" s="38"/>
      <c r="H8" s="32" t="s">
        <v>58</v>
      </c>
      <c r="I8" s="32"/>
      <c r="J8" s="33"/>
      <c r="K8" s="34"/>
      <c r="L8" s="34"/>
      <c r="M8" s="35"/>
      <c r="N8" s="37"/>
    </row>
    <row r="9" spans="1:15" ht="21" x14ac:dyDescent="0.25">
      <c r="A9" s="32" t="s">
        <v>60</v>
      </c>
      <c r="B9" s="32"/>
      <c r="C9" s="33"/>
      <c r="D9" s="34"/>
      <c r="E9" s="34"/>
      <c r="F9" s="35"/>
      <c r="G9" s="36"/>
      <c r="H9" s="32" t="s">
        <v>59</v>
      </c>
      <c r="I9" s="32"/>
      <c r="J9" s="33"/>
      <c r="K9" s="34"/>
      <c r="L9" s="34"/>
      <c r="M9" s="35"/>
      <c r="N9" s="37"/>
    </row>
    <row r="10" spans="1:15" ht="21" x14ac:dyDescent="0.25">
      <c r="A10" s="39" t="s">
        <v>69</v>
      </c>
      <c r="B10" s="40"/>
      <c r="C10" s="41"/>
      <c r="D10" s="42"/>
      <c r="E10" s="43"/>
      <c r="F10" s="44" t="s">
        <v>61</v>
      </c>
      <c r="G10" s="45"/>
      <c r="H10" s="45"/>
      <c r="I10" s="46"/>
      <c r="J10" s="33"/>
      <c r="K10" s="34"/>
      <c r="L10" s="34"/>
      <c r="M10" s="35"/>
      <c r="N10" s="37"/>
    </row>
    <row r="11" spans="1:15" ht="21" x14ac:dyDescent="0.25">
      <c r="A11" s="47" t="s">
        <v>2</v>
      </c>
      <c r="B11" s="28" t="s">
        <v>3</v>
      </c>
      <c r="C11" s="29"/>
      <c r="D11" s="29"/>
      <c r="E11" s="29"/>
      <c r="F11" s="29"/>
      <c r="G11" s="29"/>
      <c r="H11" s="29"/>
      <c r="I11" s="29"/>
      <c r="J11" s="29"/>
      <c r="K11" s="48"/>
      <c r="L11" s="49"/>
      <c r="M11" s="47" t="s">
        <v>24</v>
      </c>
      <c r="N11" s="50" t="s">
        <v>27</v>
      </c>
      <c r="O11" s="2" t="s">
        <v>66</v>
      </c>
    </row>
    <row r="12" spans="1:15" ht="21" x14ac:dyDescent="0.25">
      <c r="A12" s="37"/>
      <c r="B12" s="51" t="s">
        <v>80</v>
      </c>
      <c r="C12" s="52"/>
      <c r="D12" s="52"/>
      <c r="E12" s="52"/>
      <c r="F12" s="52"/>
      <c r="G12" s="52"/>
      <c r="H12" s="52"/>
      <c r="I12" s="52"/>
      <c r="J12" s="52"/>
      <c r="K12" s="52"/>
      <c r="L12" s="53"/>
      <c r="M12" s="54">
        <v>499</v>
      </c>
      <c r="N12" s="55">
        <f t="shared" ref="N12:N22" si="0">SUM(M12*A12)</f>
        <v>0</v>
      </c>
      <c r="O12" s="1" t="s">
        <v>3</v>
      </c>
    </row>
    <row r="13" spans="1:15" ht="21" x14ac:dyDescent="0.25">
      <c r="A13" s="37"/>
      <c r="B13" s="56" t="s">
        <v>81</v>
      </c>
      <c r="C13" s="52"/>
      <c r="D13" s="52"/>
      <c r="E13" s="52"/>
      <c r="F13" s="52"/>
      <c r="G13" s="52"/>
      <c r="H13" s="52"/>
      <c r="I13" s="52"/>
      <c r="J13" s="52"/>
      <c r="K13" s="52"/>
      <c r="L13" s="53"/>
      <c r="M13" s="54">
        <v>749</v>
      </c>
      <c r="N13" s="55">
        <f t="shared" si="0"/>
        <v>0</v>
      </c>
      <c r="O13" s="1">
        <f>SUM(N12:N22)</f>
        <v>0</v>
      </c>
    </row>
    <row r="14" spans="1:15" ht="21" x14ac:dyDescent="0.25">
      <c r="A14" s="37"/>
      <c r="B14" s="56" t="s">
        <v>45</v>
      </c>
      <c r="C14" s="52"/>
      <c r="D14" s="52"/>
      <c r="E14" s="52"/>
      <c r="F14" s="52"/>
      <c r="G14" s="52"/>
      <c r="H14" s="52"/>
      <c r="I14" s="52"/>
      <c r="J14" s="52"/>
      <c r="K14" s="52"/>
      <c r="L14" s="53"/>
      <c r="M14" s="54">
        <v>439</v>
      </c>
      <c r="N14" s="55">
        <f t="shared" si="0"/>
        <v>0</v>
      </c>
      <c r="O14" s="1" t="s">
        <v>1</v>
      </c>
    </row>
    <row r="15" spans="1:15" ht="21" x14ac:dyDescent="0.25">
      <c r="A15" s="37"/>
      <c r="B15" s="56" t="s">
        <v>46</v>
      </c>
      <c r="C15" s="52"/>
      <c r="D15" s="52"/>
      <c r="E15" s="52"/>
      <c r="F15" s="52"/>
      <c r="G15" s="52"/>
      <c r="H15" s="52"/>
      <c r="I15" s="52"/>
      <c r="J15" s="52"/>
      <c r="K15" s="52"/>
      <c r="L15" s="53"/>
      <c r="M15" s="54">
        <v>479</v>
      </c>
      <c r="N15" s="55">
        <f t="shared" si="0"/>
        <v>0</v>
      </c>
      <c r="O15" s="4">
        <f>SUM(G24:G36)</f>
        <v>0</v>
      </c>
    </row>
    <row r="16" spans="1:15" ht="21" x14ac:dyDescent="0.25">
      <c r="A16" s="37"/>
      <c r="B16" s="56" t="s">
        <v>47</v>
      </c>
      <c r="C16" s="52"/>
      <c r="D16" s="52"/>
      <c r="E16" s="52"/>
      <c r="F16" s="52"/>
      <c r="G16" s="52"/>
      <c r="H16" s="52"/>
      <c r="I16" s="52"/>
      <c r="J16" s="52"/>
      <c r="K16" s="52"/>
      <c r="L16" s="53"/>
      <c r="M16" s="54">
        <v>529</v>
      </c>
      <c r="N16" s="55">
        <f t="shared" si="0"/>
        <v>0</v>
      </c>
      <c r="O16" s="1" t="s">
        <v>67</v>
      </c>
    </row>
    <row r="17" spans="1:16" ht="21" x14ac:dyDescent="0.25">
      <c r="A17" s="37"/>
      <c r="B17" s="56" t="s">
        <v>48</v>
      </c>
      <c r="C17" s="52"/>
      <c r="D17" s="52"/>
      <c r="E17" s="52"/>
      <c r="F17" s="52"/>
      <c r="G17" s="52"/>
      <c r="H17" s="52"/>
      <c r="I17" s="52"/>
      <c r="J17" s="52"/>
      <c r="K17" s="52"/>
      <c r="L17" s="53"/>
      <c r="M17" s="54">
        <v>88</v>
      </c>
      <c r="N17" s="55">
        <f t="shared" si="0"/>
        <v>0</v>
      </c>
      <c r="O17" s="1">
        <f>SUM(G38:G45,N24:N26)</f>
        <v>0</v>
      </c>
    </row>
    <row r="18" spans="1:16" ht="21" x14ac:dyDescent="0.25">
      <c r="A18" s="37"/>
      <c r="B18" s="56" t="s">
        <v>4</v>
      </c>
      <c r="C18" s="52"/>
      <c r="D18" s="52"/>
      <c r="E18" s="52"/>
      <c r="F18" s="52"/>
      <c r="G18" s="52"/>
      <c r="H18" s="52"/>
      <c r="I18" s="52"/>
      <c r="J18" s="52"/>
      <c r="K18" s="52"/>
      <c r="L18" s="53"/>
      <c r="M18" s="54">
        <v>99</v>
      </c>
      <c r="N18" s="55">
        <f t="shared" si="0"/>
        <v>0</v>
      </c>
      <c r="O18" s="1" t="s">
        <v>13</v>
      </c>
    </row>
    <row r="19" spans="1:16" ht="21" x14ac:dyDescent="0.25">
      <c r="A19" s="37"/>
      <c r="B19" s="56" t="s">
        <v>30</v>
      </c>
      <c r="C19" s="52"/>
      <c r="D19" s="52"/>
      <c r="E19" s="52"/>
      <c r="F19" s="52"/>
      <c r="G19" s="52"/>
      <c r="H19" s="52"/>
      <c r="I19" s="52"/>
      <c r="J19" s="52"/>
      <c r="K19" s="52"/>
      <c r="L19" s="53"/>
      <c r="M19" s="54">
        <v>105</v>
      </c>
      <c r="N19" s="55">
        <f t="shared" si="0"/>
        <v>0</v>
      </c>
      <c r="O19" s="1">
        <f>SUM(N28:N46)</f>
        <v>0</v>
      </c>
    </row>
    <row r="20" spans="1:16" ht="21" x14ac:dyDescent="0.25">
      <c r="A20" s="37"/>
      <c r="B20" s="56" t="s">
        <v>82</v>
      </c>
      <c r="C20" s="52"/>
      <c r="D20" s="52"/>
      <c r="E20" s="52"/>
      <c r="F20" s="52"/>
      <c r="G20" s="52"/>
      <c r="H20" s="52"/>
      <c r="I20" s="52"/>
      <c r="J20" s="52"/>
      <c r="K20" s="52"/>
      <c r="L20" s="53"/>
      <c r="M20" s="54">
        <v>43</v>
      </c>
      <c r="N20" s="55">
        <f t="shared" si="0"/>
        <v>0</v>
      </c>
      <c r="O20" s="1"/>
    </row>
    <row r="21" spans="1:16" ht="21" x14ac:dyDescent="0.25">
      <c r="A21" s="37"/>
      <c r="B21" s="56" t="s">
        <v>83</v>
      </c>
      <c r="C21" s="52"/>
      <c r="D21" s="52"/>
      <c r="E21" s="52"/>
      <c r="F21" s="52"/>
      <c r="G21" s="52"/>
      <c r="H21" s="52"/>
      <c r="I21" s="52"/>
      <c r="J21" s="52"/>
      <c r="K21" s="52"/>
      <c r="L21" s="53"/>
      <c r="M21" s="54">
        <v>85</v>
      </c>
      <c r="N21" s="55">
        <f t="shared" si="0"/>
        <v>0</v>
      </c>
      <c r="O21" s="1"/>
    </row>
    <row r="22" spans="1:16" ht="15.75" customHeight="1" x14ac:dyDescent="0.25">
      <c r="A22" s="37"/>
      <c r="B22" s="56" t="s">
        <v>84</v>
      </c>
      <c r="C22" s="52"/>
      <c r="D22" s="52"/>
      <c r="E22" s="52"/>
      <c r="F22" s="52"/>
      <c r="G22" s="52"/>
      <c r="H22" s="52"/>
      <c r="I22" s="52"/>
      <c r="J22" s="52"/>
      <c r="K22" s="52"/>
      <c r="L22" s="53"/>
      <c r="M22" s="54">
        <v>99</v>
      </c>
      <c r="N22" s="55">
        <f t="shared" si="0"/>
        <v>0</v>
      </c>
      <c r="O22" s="1"/>
    </row>
    <row r="23" spans="1:16" ht="21" x14ac:dyDescent="0.25">
      <c r="A23" s="47" t="s">
        <v>2</v>
      </c>
      <c r="B23" s="31" t="s">
        <v>1</v>
      </c>
      <c r="C23" s="31"/>
      <c r="D23" s="31"/>
      <c r="E23" s="31"/>
      <c r="F23" s="47" t="s">
        <v>24</v>
      </c>
      <c r="G23" s="57" t="s">
        <v>27</v>
      </c>
      <c r="H23" s="47" t="s">
        <v>2</v>
      </c>
      <c r="I23" s="47"/>
      <c r="J23" s="31" t="s">
        <v>51</v>
      </c>
      <c r="K23" s="31"/>
      <c r="L23" s="31"/>
      <c r="M23" s="58" t="s">
        <v>24</v>
      </c>
      <c r="N23" s="59" t="s">
        <v>27</v>
      </c>
      <c r="O23" s="1"/>
    </row>
    <row r="24" spans="1:16" ht="21" x14ac:dyDescent="0.25">
      <c r="A24" s="37"/>
      <c r="B24" s="56" t="s">
        <v>5</v>
      </c>
      <c r="C24" s="52"/>
      <c r="D24" s="52"/>
      <c r="E24" s="53"/>
      <c r="F24" s="54">
        <v>439</v>
      </c>
      <c r="G24" s="60">
        <f t="shared" ref="G24:G36" si="1">SUM(F24*A24)</f>
        <v>0</v>
      </c>
      <c r="H24" s="37"/>
      <c r="I24" s="56" t="s">
        <v>43</v>
      </c>
      <c r="J24" s="52"/>
      <c r="K24" s="52"/>
      <c r="L24" s="53"/>
      <c r="M24" s="54">
        <v>48</v>
      </c>
      <c r="N24" s="55">
        <f>SUM(M24*H24)</f>
        <v>0</v>
      </c>
      <c r="O24" s="1"/>
    </row>
    <row r="25" spans="1:16" ht="21" x14ac:dyDescent="0.25">
      <c r="A25" s="37"/>
      <c r="B25" s="61" t="s">
        <v>31</v>
      </c>
      <c r="C25" s="61"/>
      <c r="D25" s="61"/>
      <c r="E25" s="61"/>
      <c r="F25" s="54">
        <v>229</v>
      </c>
      <c r="G25" s="60">
        <f t="shared" si="1"/>
        <v>0</v>
      </c>
      <c r="H25" s="37"/>
      <c r="I25" s="56" t="s">
        <v>12</v>
      </c>
      <c r="J25" s="52"/>
      <c r="K25" s="52"/>
      <c r="L25" s="53"/>
      <c r="M25" s="54">
        <v>79</v>
      </c>
      <c r="N25" s="55">
        <f>SUM(M25*H25)</f>
        <v>0</v>
      </c>
      <c r="O25" s="1"/>
    </row>
    <row r="26" spans="1:16" ht="21" x14ac:dyDescent="0.25">
      <c r="A26" s="37"/>
      <c r="B26" s="61" t="s">
        <v>32</v>
      </c>
      <c r="C26" s="61"/>
      <c r="D26" s="61"/>
      <c r="E26" s="61"/>
      <c r="F26" s="54">
        <v>299</v>
      </c>
      <c r="G26" s="60">
        <f t="shared" si="1"/>
        <v>0</v>
      </c>
      <c r="H26" s="37"/>
      <c r="I26" s="56" t="s">
        <v>36</v>
      </c>
      <c r="J26" s="52"/>
      <c r="K26" s="52"/>
      <c r="L26" s="53"/>
      <c r="M26" s="54">
        <v>219</v>
      </c>
      <c r="N26" s="55">
        <f>SUM(M26*H26)</f>
        <v>0</v>
      </c>
      <c r="O26" s="1"/>
    </row>
    <row r="27" spans="1:16" ht="21" x14ac:dyDescent="0.25">
      <c r="A27" s="37"/>
      <c r="B27" s="61" t="s">
        <v>33</v>
      </c>
      <c r="C27" s="61"/>
      <c r="D27" s="61"/>
      <c r="E27" s="61"/>
      <c r="F27" s="54">
        <v>359</v>
      </c>
      <c r="G27" s="60">
        <f t="shared" si="1"/>
        <v>0</v>
      </c>
      <c r="H27" s="47" t="s">
        <v>2</v>
      </c>
      <c r="I27" s="28" t="s">
        <v>13</v>
      </c>
      <c r="J27" s="29"/>
      <c r="K27" s="29"/>
      <c r="L27" s="62"/>
      <c r="M27" s="58" t="s">
        <v>24</v>
      </c>
      <c r="N27" s="59" t="s">
        <v>27</v>
      </c>
      <c r="O27" s="1"/>
    </row>
    <row r="28" spans="1:16" ht="21" x14ac:dyDescent="0.25">
      <c r="A28" s="37"/>
      <c r="B28" s="61" t="s">
        <v>53</v>
      </c>
      <c r="C28" s="61"/>
      <c r="D28" s="61"/>
      <c r="E28" s="61"/>
      <c r="F28" s="54">
        <v>512</v>
      </c>
      <c r="G28" s="60">
        <f t="shared" si="1"/>
        <v>0</v>
      </c>
      <c r="H28" s="37"/>
      <c r="I28" s="56" t="s">
        <v>14</v>
      </c>
      <c r="J28" s="52"/>
      <c r="K28" s="52"/>
      <c r="L28" s="53"/>
      <c r="M28" s="54">
        <v>149</v>
      </c>
      <c r="N28" s="55">
        <f t="shared" ref="N28:N46" si="2">SUM(M28*H28)</f>
        <v>0</v>
      </c>
      <c r="O28" s="1"/>
    </row>
    <row r="29" spans="1:16" ht="21" x14ac:dyDescent="0.25">
      <c r="A29" s="37"/>
      <c r="B29" s="61" t="s">
        <v>6</v>
      </c>
      <c r="C29" s="61"/>
      <c r="D29" s="61"/>
      <c r="E29" s="61"/>
      <c r="F29" s="54">
        <v>95</v>
      </c>
      <c r="G29" s="60">
        <f t="shared" si="1"/>
        <v>0</v>
      </c>
      <c r="H29" s="37"/>
      <c r="I29" s="56" t="s">
        <v>15</v>
      </c>
      <c r="J29" s="52"/>
      <c r="K29" s="52"/>
      <c r="L29" s="53"/>
      <c r="M29" s="54">
        <v>199</v>
      </c>
      <c r="N29" s="55">
        <f t="shared" si="2"/>
        <v>0</v>
      </c>
      <c r="O29" s="1"/>
    </row>
    <row r="30" spans="1:16" ht="21" x14ac:dyDescent="0.25">
      <c r="A30" s="37"/>
      <c r="B30" s="61" t="s">
        <v>7</v>
      </c>
      <c r="C30" s="61"/>
      <c r="D30" s="61"/>
      <c r="E30" s="61"/>
      <c r="F30" s="54">
        <v>59</v>
      </c>
      <c r="G30" s="60">
        <f t="shared" si="1"/>
        <v>0</v>
      </c>
      <c r="H30" s="37"/>
      <c r="I30" s="56" t="s">
        <v>17</v>
      </c>
      <c r="J30" s="52"/>
      <c r="K30" s="52"/>
      <c r="L30" s="53"/>
      <c r="M30" s="54">
        <v>659</v>
      </c>
      <c r="N30" s="55">
        <f t="shared" si="2"/>
        <v>0</v>
      </c>
      <c r="O30" s="1"/>
    </row>
    <row r="31" spans="1:16" ht="21" x14ac:dyDescent="0.25">
      <c r="A31" s="37"/>
      <c r="B31" s="61" t="s">
        <v>74</v>
      </c>
      <c r="C31" s="61"/>
      <c r="D31" s="61"/>
      <c r="E31" s="61"/>
      <c r="F31" s="54">
        <v>29</v>
      </c>
      <c r="G31" s="60">
        <f t="shared" si="1"/>
        <v>0</v>
      </c>
      <c r="H31" s="37"/>
      <c r="I31" s="56" t="s">
        <v>16</v>
      </c>
      <c r="J31" s="52"/>
      <c r="K31" s="52"/>
      <c r="L31" s="53"/>
      <c r="M31" s="54">
        <v>499</v>
      </c>
      <c r="N31" s="55">
        <f t="shared" si="2"/>
        <v>0</v>
      </c>
      <c r="O31" s="1"/>
      <c r="P31" s="1"/>
    </row>
    <row r="32" spans="1:16" ht="21" x14ac:dyDescent="0.25">
      <c r="A32" s="37"/>
      <c r="B32" s="61" t="s">
        <v>75</v>
      </c>
      <c r="C32" s="61"/>
      <c r="D32" s="61"/>
      <c r="E32" s="61"/>
      <c r="F32" s="54">
        <v>34</v>
      </c>
      <c r="G32" s="60">
        <f t="shared" si="1"/>
        <v>0</v>
      </c>
      <c r="H32" s="37"/>
      <c r="I32" s="56" t="s">
        <v>18</v>
      </c>
      <c r="J32" s="52"/>
      <c r="K32" s="52"/>
      <c r="L32" s="53"/>
      <c r="M32" s="54">
        <v>239</v>
      </c>
      <c r="N32" s="55">
        <f t="shared" si="2"/>
        <v>0</v>
      </c>
      <c r="O32" s="1"/>
      <c r="P32" s="1"/>
    </row>
    <row r="33" spans="1:16" ht="21" x14ac:dyDescent="0.25">
      <c r="A33" s="37"/>
      <c r="B33" s="61" t="s">
        <v>76</v>
      </c>
      <c r="C33" s="61"/>
      <c r="D33" s="61"/>
      <c r="E33" s="61"/>
      <c r="F33" s="54">
        <v>46</v>
      </c>
      <c r="G33" s="60">
        <f t="shared" si="1"/>
        <v>0</v>
      </c>
      <c r="H33" s="37"/>
      <c r="I33" s="56" t="s">
        <v>20</v>
      </c>
      <c r="J33" s="52"/>
      <c r="K33" s="52"/>
      <c r="L33" s="53"/>
      <c r="M33" s="54">
        <v>499</v>
      </c>
      <c r="N33" s="55">
        <f t="shared" si="2"/>
        <v>0</v>
      </c>
      <c r="O33" s="1"/>
      <c r="P33" s="1"/>
    </row>
    <row r="34" spans="1:16" ht="21" x14ac:dyDescent="0.25">
      <c r="A34" s="37"/>
      <c r="B34" s="61" t="s">
        <v>37</v>
      </c>
      <c r="C34" s="61"/>
      <c r="D34" s="61"/>
      <c r="E34" s="61"/>
      <c r="F34" s="54">
        <v>50</v>
      </c>
      <c r="G34" s="60">
        <f t="shared" si="1"/>
        <v>0</v>
      </c>
      <c r="H34" s="37"/>
      <c r="I34" s="56" t="s">
        <v>19</v>
      </c>
      <c r="J34" s="52"/>
      <c r="K34" s="52"/>
      <c r="L34" s="53"/>
      <c r="M34" s="54">
        <v>549</v>
      </c>
      <c r="N34" s="55">
        <f t="shared" si="2"/>
        <v>0</v>
      </c>
      <c r="O34" s="3"/>
    </row>
    <row r="35" spans="1:16" ht="21" x14ac:dyDescent="0.25">
      <c r="A35" s="37"/>
      <c r="B35" s="61" t="s">
        <v>56</v>
      </c>
      <c r="C35" s="61"/>
      <c r="D35" s="61"/>
      <c r="E35" s="61"/>
      <c r="F35" s="54">
        <v>59</v>
      </c>
      <c r="G35" s="60">
        <f t="shared" si="1"/>
        <v>0</v>
      </c>
      <c r="H35" s="37"/>
      <c r="I35" s="56" t="s">
        <v>21</v>
      </c>
      <c r="J35" s="52"/>
      <c r="K35" s="52"/>
      <c r="L35" s="53"/>
      <c r="M35" s="54">
        <v>44</v>
      </c>
      <c r="N35" s="55">
        <f t="shared" si="2"/>
        <v>0</v>
      </c>
    </row>
    <row r="36" spans="1:16" ht="21" x14ac:dyDescent="0.25">
      <c r="A36" s="37"/>
      <c r="B36" s="61" t="s">
        <v>34</v>
      </c>
      <c r="C36" s="61"/>
      <c r="D36" s="61"/>
      <c r="E36" s="61"/>
      <c r="F36" s="54">
        <v>69</v>
      </c>
      <c r="G36" s="60">
        <f t="shared" si="1"/>
        <v>0</v>
      </c>
      <c r="H36" s="37"/>
      <c r="I36" s="56" t="s">
        <v>22</v>
      </c>
      <c r="J36" s="52"/>
      <c r="K36" s="52"/>
      <c r="L36" s="53"/>
      <c r="M36" s="54">
        <v>30</v>
      </c>
      <c r="N36" s="55">
        <f t="shared" si="2"/>
        <v>0</v>
      </c>
    </row>
    <row r="37" spans="1:16" ht="21" x14ac:dyDescent="0.25">
      <c r="A37" s="63" t="s">
        <v>2</v>
      </c>
      <c r="B37" s="64" t="s">
        <v>51</v>
      </c>
      <c r="C37" s="65"/>
      <c r="D37" s="65"/>
      <c r="E37" s="65"/>
      <c r="F37" s="66" t="s">
        <v>24</v>
      </c>
      <c r="G37" s="67" t="s">
        <v>27</v>
      </c>
      <c r="H37" s="37"/>
      <c r="I37" s="56" t="s">
        <v>23</v>
      </c>
      <c r="J37" s="52"/>
      <c r="K37" s="52"/>
      <c r="L37" s="53"/>
      <c r="M37" s="54">
        <v>79</v>
      </c>
      <c r="N37" s="55">
        <f t="shared" si="2"/>
        <v>0</v>
      </c>
    </row>
    <row r="38" spans="1:16" ht="21" x14ac:dyDescent="0.25">
      <c r="A38" s="37"/>
      <c r="B38" s="61" t="s">
        <v>50</v>
      </c>
      <c r="C38" s="61"/>
      <c r="D38" s="61"/>
      <c r="E38" s="61"/>
      <c r="F38" s="54">
        <v>249</v>
      </c>
      <c r="G38" s="55">
        <f t="shared" ref="G38:G45" si="3">SUM(F38*A38)</f>
        <v>0</v>
      </c>
      <c r="H38" s="37"/>
      <c r="I38" s="56" t="s">
        <v>39</v>
      </c>
      <c r="J38" s="52"/>
      <c r="K38" s="52"/>
      <c r="L38" s="53"/>
      <c r="M38" s="54">
        <v>37</v>
      </c>
      <c r="N38" s="55">
        <f t="shared" si="2"/>
        <v>0</v>
      </c>
    </row>
    <row r="39" spans="1:16" ht="21" x14ac:dyDescent="0.25">
      <c r="A39" s="37"/>
      <c r="B39" s="61" t="s">
        <v>8</v>
      </c>
      <c r="C39" s="61"/>
      <c r="D39" s="61"/>
      <c r="E39" s="61"/>
      <c r="F39" s="54">
        <v>359</v>
      </c>
      <c r="G39" s="55">
        <f t="shared" si="3"/>
        <v>0</v>
      </c>
      <c r="H39" s="37"/>
      <c r="I39" s="56" t="s">
        <v>52</v>
      </c>
      <c r="J39" s="52"/>
      <c r="K39" s="52"/>
      <c r="L39" s="53"/>
      <c r="M39" s="54">
        <v>23</v>
      </c>
      <c r="N39" s="55">
        <f t="shared" si="2"/>
        <v>0</v>
      </c>
    </row>
    <row r="40" spans="1:16" ht="21" x14ac:dyDescent="0.25">
      <c r="A40" s="37"/>
      <c r="B40" s="61" t="s">
        <v>54</v>
      </c>
      <c r="C40" s="61"/>
      <c r="D40" s="61"/>
      <c r="E40" s="61"/>
      <c r="F40" s="54">
        <v>699</v>
      </c>
      <c r="G40" s="55">
        <f t="shared" si="3"/>
        <v>0</v>
      </c>
      <c r="H40" s="37"/>
      <c r="I40" s="56" t="s">
        <v>44</v>
      </c>
      <c r="J40" s="52"/>
      <c r="K40" s="52"/>
      <c r="L40" s="53"/>
      <c r="M40" s="54">
        <v>10</v>
      </c>
      <c r="N40" s="55">
        <f t="shared" si="2"/>
        <v>0</v>
      </c>
    </row>
    <row r="41" spans="1:16" ht="21" x14ac:dyDescent="0.25">
      <c r="A41" s="37"/>
      <c r="B41" s="61" t="s">
        <v>9</v>
      </c>
      <c r="C41" s="61"/>
      <c r="D41" s="61"/>
      <c r="E41" s="61"/>
      <c r="F41" s="54">
        <v>259</v>
      </c>
      <c r="G41" s="55">
        <f t="shared" si="3"/>
        <v>0</v>
      </c>
      <c r="H41" s="37"/>
      <c r="I41" s="56" t="s">
        <v>68</v>
      </c>
      <c r="J41" s="52"/>
      <c r="K41" s="52"/>
      <c r="L41" s="53"/>
      <c r="M41" s="54">
        <v>18</v>
      </c>
      <c r="N41" s="55">
        <f t="shared" si="2"/>
        <v>0</v>
      </c>
    </row>
    <row r="42" spans="1:16" ht="21" x14ac:dyDescent="0.25">
      <c r="A42" s="37"/>
      <c r="B42" s="61" t="s">
        <v>10</v>
      </c>
      <c r="C42" s="61"/>
      <c r="D42" s="61"/>
      <c r="E42" s="61"/>
      <c r="F42" s="54">
        <v>299</v>
      </c>
      <c r="G42" s="55">
        <f t="shared" si="3"/>
        <v>0</v>
      </c>
      <c r="H42" s="37"/>
      <c r="I42" s="56" t="s">
        <v>49</v>
      </c>
      <c r="J42" s="52"/>
      <c r="K42" s="52"/>
      <c r="L42" s="53"/>
      <c r="M42" s="54">
        <v>19</v>
      </c>
      <c r="N42" s="55">
        <f t="shared" si="2"/>
        <v>0</v>
      </c>
    </row>
    <row r="43" spans="1:16" ht="21" x14ac:dyDescent="0.25">
      <c r="A43" s="37"/>
      <c r="B43" s="61" t="s">
        <v>11</v>
      </c>
      <c r="C43" s="61"/>
      <c r="D43" s="61"/>
      <c r="E43" s="61"/>
      <c r="F43" s="54">
        <v>44</v>
      </c>
      <c r="G43" s="55">
        <f t="shared" si="3"/>
        <v>0</v>
      </c>
      <c r="H43" s="37"/>
      <c r="I43" s="56" t="s">
        <v>40</v>
      </c>
      <c r="J43" s="52"/>
      <c r="K43" s="52"/>
      <c r="L43" s="53"/>
      <c r="M43" s="54">
        <v>18</v>
      </c>
      <c r="N43" s="55">
        <f t="shared" si="2"/>
        <v>0</v>
      </c>
    </row>
    <row r="44" spans="1:16" ht="21" x14ac:dyDescent="0.25">
      <c r="A44" s="37"/>
      <c r="B44" s="61" t="s">
        <v>35</v>
      </c>
      <c r="C44" s="61"/>
      <c r="D44" s="61"/>
      <c r="E44" s="61"/>
      <c r="F44" s="54">
        <v>75</v>
      </c>
      <c r="G44" s="55">
        <f t="shared" si="3"/>
        <v>0</v>
      </c>
      <c r="H44" s="37"/>
      <c r="I44" s="56" t="s">
        <v>41</v>
      </c>
      <c r="J44" s="52"/>
      <c r="K44" s="52"/>
      <c r="L44" s="53"/>
      <c r="M44" s="54">
        <v>27</v>
      </c>
      <c r="N44" s="55">
        <f t="shared" si="2"/>
        <v>0</v>
      </c>
    </row>
    <row r="45" spans="1:16" ht="21" x14ac:dyDescent="0.25">
      <c r="A45" s="37"/>
      <c r="B45" s="61" t="s">
        <v>38</v>
      </c>
      <c r="C45" s="61"/>
      <c r="D45" s="61"/>
      <c r="E45" s="61"/>
      <c r="F45" s="54">
        <v>23</v>
      </c>
      <c r="G45" s="55">
        <f t="shared" si="3"/>
        <v>0</v>
      </c>
      <c r="H45" s="37"/>
      <c r="I45" s="56" t="s">
        <v>42</v>
      </c>
      <c r="J45" s="52"/>
      <c r="K45" s="52"/>
      <c r="L45" s="53"/>
      <c r="M45" s="54">
        <v>15</v>
      </c>
      <c r="N45" s="55">
        <f t="shared" si="2"/>
        <v>0</v>
      </c>
    </row>
    <row r="46" spans="1:16" ht="21" x14ac:dyDescent="0.25">
      <c r="A46" s="32" t="s">
        <v>77</v>
      </c>
      <c r="B46" s="32"/>
      <c r="C46" s="32"/>
      <c r="D46" s="32"/>
      <c r="E46" s="32"/>
      <c r="F46" s="32"/>
      <c r="G46" s="68"/>
      <c r="H46" s="37"/>
      <c r="I46" s="56"/>
      <c r="J46" s="52"/>
      <c r="K46" s="52"/>
      <c r="L46" s="53"/>
      <c r="M46" s="54">
        <v>0</v>
      </c>
      <c r="N46" s="55">
        <f t="shared" si="2"/>
        <v>0</v>
      </c>
    </row>
    <row r="47" spans="1:16" ht="21" x14ac:dyDescent="0.25">
      <c r="A47" s="32" t="s">
        <v>55</v>
      </c>
      <c r="B47" s="32"/>
      <c r="C47" s="32"/>
      <c r="D47" s="32"/>
      <c r="E47" s="32"/>
      <c r="F47" s="32"/>
      <c r="G47" s="68"/>
      <c r="H47" s="39" t="s">
        <v>72</v>
      </c>
      <c r="I47" s="40"/>
      <c r="J47" s="54">
        <f>SUM(O13,O15,O17,O19)</f>
        <v>0</v>
      </c>
      <c r="K47" s="69" t="s">
        <v>71</v>
      </c>
      <c r="L47" s="70">
        <v>0.10249999999999999</v>
      </c>
      <c r="M47" s="54">
        <f>SUM(J47*L47)</f>
        <v>0</v>
      </c>
      <c r="N47" s="68"/>
    </row>
    <row r="48" spans="1:16" ht="21" x14ac:dyDescent="0.25">
      <c r="A48" s="19" t="s">
        <v>65</v>
      </c>
      <c r="B48" s="71"/>
      <c r="C48" s="71"/>
      <c r="D48" s="71"/>
      <c r="E48" s="71"/>
      <c r="F48" s="71"/>
      <c r="G48" s="71"/>
      <c r="H48" s="71"/>
      <c r="I48" s="71"/>
      <c r="J48" s="20"/>
      <c r="K48" s="39" t="s">
        <v>70</v>
      </c>
      <c r="L48" s="41"/>
      <c r="M48" s="54">
        <v>45</v>
      </c>
      <c r="N48" s="68"/>
    </row>
    <row r="49" spans="1:14" ht="21" x14ac:dyDescent="0.25">
      <c r="A49" s="39" t="s">
        <v>26</v>
      </c>
      <c r="B49" s="41"/>
      <c r="C49" s="33"/>
      <c r="D49" s="34"/>
      <c r="E49" s="34"/>
      <c r="F49" s="34"/>
      <c r="G49" s="34"/>
      <c r="H49" s="34"/>
      <c r="I49" s="34"/>
      <c r="J49" s="34"/>
      <c r="K49" s="34"/>
      <c r="L49" s="72" t="s">
        <v>73</v>
      </c>
      <c r="M49" s="73">
        <f>SUM(J47,M47,M48)</f>
        <v>45</v>
      </c>
      <c r="N49" s="68"/>
    </row>
    <row r="50" spans="1:14" ht="21" x14ac:dyDescent="0.25">
      <c r="A50" s="74" t="s">
        <v>78</v>
      </c>
      <c r="B50" s="74"/>
      <c r="C50" s="74"/>
      <c r="D50" s="74"/>
      <c r="E50" s="74"/>
      <c r="F50" s="68"/>
      <c r="G50" s="68"/>
      <c r="H50" s="68"/>
      <c r="I50" s="68"/>
      <c r="J50" s="68"/>
      <c r="K50" s="68"/>
      <c r="L50" s="68"/>
      <c r="M50" s="68"/>
      <c r="N50" s="68"/>
    </row>
  </sheetData>
  <mergeCells count="94">
    <mergeCell ref="I44:L44"/>
    <mergeCell ref="I45:L45"/>
    <mergeCell ref="A46:F46"/>
    <mergeCell ref="A47:F47"/>
    <mergeCell ref="B44:E44"/>
    <mergeCell ref="B45:E45"/>
    <mergeCell ref="H47:I47"/>
    <mergeCell ref="I46:L46"/>
    <mergeCell ref="C1:M1"/>
    <mergeCell ref="C2:M2"/>
    <mergeCell ref="C3:M3"/>
    <mergeCell ref="C4:M4"/>
    <mergeCell ref="H5:M5"/>
    <mergeCell ref="C5:D5"/>
    <mergeCell ref="E5:F5"/>
    <mergeCell ref="J10:M10"/>
    <mergeCell ref="I37:L37"/>
    <mergeCell ref="F10:I10"/>
    <mergeCell ref="H8:I8"/>
    <mergeCell ref="H9:I9"/>
    <mergeCell ref="I36:L36"/>
    <mergeCell ref="I35:L35"/>
    <mergeCell ref="I28:L28"/>
    <mergeCell ref="I29:L29"/>
    <mergeCell ref="I30:L30"/>
    <mergeCell ref="I34:L34"/>
    <mergeCell ref="B22:L22"/>
    <mergeCell ref="J23:L23"/>
    <mergeCell ref="I24:L24"/>
    <mergeCell ref="I25:L25"/>
    <mergeCell ref="I27:L27"/>
    <mergeCell ref="H6:N6"/>
    <mergeCell ref="C7:F7"/>
    <mergeCell ref="C8:F8"/>
    <mergeCell ref="C9:F9"/>
    <mergeCell ref="H7:I7"/>
    <mergeCell ref="J7:M7"/>
    <mergeCell ref="J8:M8"/>
    <mergeCell ref="J9:M9"/>
    <mergeCell ref="B34:E34"/>
    <mergeCell ref="B35:E35"/>
    <mergeCell ref="B36:E36"/>
    <mergeCell ref="B37:E37"/>
    <mergeCell ref="A5:B5"/>
    <mergeCell ref="D10:E10"/>
    <mergeCell ref="A6:F6"/>
    <mergeCell ref="A7:B7"/>
    <mergeCell ref="A8:B8"/>
    <mergeCell ref="B28:E28"/>
    <mergeCell ref="B23:E23"/>
    <mergeCell ref="B17:L17"/>
    <mergeCell ref="B24:E24"/>
    <mergeCell ref="B25:E25"/>
    <mergeCell ref="B26:E26"/>
    <mergeCell ref="B27:E27"/>
    <mergeCell ref="I38:L38"/>
    <mergeCell ref="I39:L39"/>
    <mergeCell ref="I40:L40"/>
    <mergeCell ref="B42:E42"/>
    <mergeCell ref="B43:E43"/>
    <mergeCell ref="B38:E38"/>
    <mergeCell ref="B39:E39"/>
    <mergeCell ref="B40:E40"/>
    <mergeCell ref="B41:E41"/>
    <mergeCell ref="I42:L42"/>
    <mergeCell ref="I41:L41"/>
    <mergeCell ref="I43:L43"/>
    <mergeCell ref="B32:E32"/>
    <mergeCell ref="B33:E33"/>
    <mergeCell ref="B31:E31"/>
    <mergeCell ref="B29:E29"/>
    <mergeCell ref="B30:E30"/>
    <mergeCell ref="I31:L31"/>
    <mergeCell ref="I32:L32"/>
    <mergeCell ref="I33:L33"/>
    <mergeCell ref="A9:B9"/>
    <mergeCell ref="B13:L13"/>
    <mergeCell ref="B14:L14"/>
    <mergeCell ref="B18:L18"/>
    <mergeCell ref="I26:L26"/>
    <mergeCell ref="A10:C10"/>
    <mergeCell ref="B19:L19"/>
    <mergeCell ref="B20:L20"/>
    <mergeCell ref="B21:L21"/>
    <mergeCell ref="B11:L11"/>
    <mergeCell ref="B12:L12"/>
    <mergeCell ref="B15:L15"/>
    <mergeCell ref="B16:L16"/>
    <mergeCell ref="K48:L48"/>
    <mergeCell ref="A48:J48"/>
    <mergeCell ref="C49:K49"/>
    <mergeCell ref="A49:B49"/>
    <mergeCell ref="A50:C50"/>
    <mergeCell ref="D50:E50"/>
  </mergeCells>
  <pageMargins left="0.75" right="0.25" top="0.25" bottom="0" header="0.3" footer="0.3"/>
  <pageSetup orientation="portrait" horizontalDpi="0" verticalDpi="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SDFurniture</dc:creator>
  <cp:lastModifiedBy>Microsoft Office User</cp:lastModifiedBy>
  <cp:lastPrinted>2021-06-18T21:51:04Z</cp:lastPrinted>
  <dcterms:created xsi:type="dcterms:W3CDTF">2020-12-04T22:22:56Z</dcterms:created>
  <dcterms:modified xsi:type="dcterms:W3CDTF">2024-04-10T21:51:16Z</dcterms:modified>
</cp:coreProperties>
</file>